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E14A8D3-6075-48EC-A341-7ED2392144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Лист1!#REF!</definedName>
    <definedName name="_xlnm.Print_Area" localSheetId="0">Лист1!$A$1:$G$55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9" i="1"/>
  <c r="C33" i="1"/>
  <c r="C34" i="1"/>
  <c r="C36" i="1"/>
  <c r="C37" i="1"/>
  <c r="C38" i="1"/>
  <c r="C39" i="1"/>
  <c r="D40" i="1"/>
  <c r="D24" i="1"/>
  <c r="D30" i="1"/>
  <c r="D25" i="1"/>
  <c r="D18" i="1"/>
  <c r="D11" i="1"/>
  <c r="D10" i="1" l="1"/>
  <c r="E55" i="1"/>
  <c r="E41" i="1"/>
  <c r="C41" i="1" s="1"/>
  <c r="E32" i="1"/>
  <c r="E31" i="1"/>
  <c r="C31" i="1" s="1"/>
  <c r="E27" i="1"/>
  <c r="C27" i="1" s="1"/>
  <c r="E26" i="1"/>
  <c r="C26" i="1" s="1"/>
  <c r="E23" i="1"/>
  <c r="C23" i="1" s="1"/>
  <c r="E22" i="1"/>
  <c r="C22" i="1" s="1"/>
  <c r="E21" i="1"/>
  <c r="C21" i="1" s="1"/>
  <c r="E20" i="1"/>
  <c r="C20" i="1" s="1"/>
  <c r="E19" i="1"/>
  <c r="C19" i="1" s="1"/>
  <c r="E13" i="1"/>
  <c r="C13" i="1" s="1"/>
  <c r="E14" i="1"/>
  <c r="C14" i="1" s="1"/>
  <c r="E15" i="1"/>
  <c r="C15" i="1" s="1"/>
  <c r="E16" i="1"/>
  <c r="C16" i="1" s="1"/>
  <c r="E17" i="1"/>
  <c r="C17" i="1" s="1"/>
  <c r="E12" i="1"/>
  <c r="C12" i="1" s="1"/>
  <c r="E30" i="1" l="1"/>
  <c r="C30" i="1" s="1"/>
  <c r="C32" i="1"/>
  <c r="E46" i="1"/>
  <c r="E45" i="1"/>
  <c r="E18" i="1"/>
  <c r="C18" i="1" s="1"/>
  <c r="E11" i="1"/>
  <c r="C11" i="1" s="1"/>
  <c r="F40" i="1"/>
  <c r="G40" i="1"/>
  <c r="E40" i="1"/>
  <c r="C40" i="1" s="1"/>
  <c r="F25" i="1"/>
  <c r="G25" i="1"/>
  <c r="F30" i="1"/>
  <c r="G30" i="1"/>
  <c r="F35" i="1"/>
  <c r="G35" i="1"/>
  <c r="E35" i="1"/>
  <c r="C35" i="1" s="1"/>
  <c r="E25" i="1"/>
  <c r="C25" i="1" s="1"/>
  <c r="F18" i="1"/>
  <c r="G18" i="1"/>
  <c r="E24" i="1" l="1"/>
  <c r="E44" i="1"/>
  <c r="F24" i="1"/>
  <c r="G24" i="1"/>
  <c r="F11" i="1"/>
  <c r="G11" i="1"/>
  <c r="E10" i="1" l="1"/>
  <c r="E49" i="1" s="1"/>
  <c r="C24" i="1"/>
  <c r="C10" i="1" s="1"/>
  <c r="G10" i="1"/>
  <c r="F10" i="1"/>
</calcChain>
</file>

<file path=xl/sharedStrings.xml><?xml version="1.0" encoding="utf-8"?>
<sst xmlns="http://schemas.openxmlformats.org/spreadsheetml/2006/main" count="97" uniqueCount="83">
  <si>
    <t>ОП.00</t>
  </si>
  <si>
    <t>ОП.01</t>
  </si>
  <si>
    <t>ОП.03</t>
  </si>
  <si>
    <t>П.00</t>
  </si>
  <si>
    <t>УП.01</t>
  </si>
  <si>
    <t>Учебная практика</t>
  </si>
  <si>
    <t>ПП.01</t>
  </si>
  <si>
    <t>Производственная практика</t>
  </si>
  <si>
    <t>УП.04</t>
  </si>
  <si>
    <t>ПП.04</t>
  </si>
  <si>
    <t>Индекс</t>
  </si>
  <si>
    <t>Компоненты программы</t>
  </si>
  <si>
    <t>Обязательные аудиторные учебные занятия</t>
  </si>
  <si>
    <t>всего</t>
  </si>
  <si>
    <t>ЛПЗ</t>
  </si>
  <si>
    <t>Максимальная учебная нагрузка обучающегося (часы)</t>
  </si>
  <si>
    <t>Промежуточная аттестация</t>
  </si>
  <si>
    <t>Государственная итоговая аттестация</t>
  </si>
  <si>
    <t>Итого</t>
  </si>
  <si>
    <t>УП.00</t>
  </si>
  <si>
    <t>ПА.00</t>
  </si>
  <si>
    <t>ГИА.00</t>
  </si>
  <si>
    <t>Распределение вариативной части</t>
  </si>
  <si>
    <t>Форма обучения – очная</t>
  </si>
  <si>
    <t>Нормативный срок обучения
на базе среднего общего образования - 10 месяцев</t>
  </si>
  <si>
    <t>Водитель автомобиля.</t>
  </si>
  <si>
    <t>теория</t>
  </si>
  <si>
    <t>ПМ.01</t>
  </si>
  <si>
    <t>ПМ.04</t>
  </si>
  <si>
    <t>Транспортировка грузов</t>
  </si>
  <si>
    <t>Теоретическая подготовка водителей автомобилей категории «С»</t>
  </si>
  <si>
    <t>Самостоятельная работа</t>
  </si>
  <si>
    <t>СГ.00</t>
  </si>
  <si>
    <t>Социально-гуманитарный цикл</t>
  </si>
  <si>
    <t>СГ.01</t>
  </si>
  <si>
    <t>История России</t>
  </si>
  <si>
    <t>СГ.02</t>
  </si>
  <si>
    <t>Иностранный язык в профессиональной деятельности</t>
  </si>
  <si>
    <t>СГ.03</t>
  </si>
  <si>
    <t>Безопасность жизнедеятельности</t>
  </si>
  <si>
    <t>СГ.04</t>
  </si>
  <si>
    <t>Физическая культура</t>
  </si>
  <si>
    <t>СГ.05</t>
  </si>
  <si>
    <t>Основы бережливого производства</t>
  </si>
  <si>
    <t>СГ.06</t>
  </si>
  <si>
    <t>Основы финансовой грамотности</t>
  </si>
  <si>
    <t>Общепрофессиональный цикл</t>
  </si>
  <si>
    <t>Техническое черчение</t>
  </si>
  <si>
    <t>ОП.02</t>
  </si>
  <si>
    <t>Электротехника</t>
  </si>
  <si>
    <t>Материаловедение</t>
  </si>
  <si>
    <t>ОП.04</t>
  </si>
  <si>
    <t>Основы технической механики и слесарных работ</t>
  </si>
  <si>
    <t>ОП.05</t>
  </si>
  <si>
    <t>Машины и оборудование в сельском хозяйстве</t>
  </si>
  <si>
    <t>Профессиональный цикл</t>
  </si>
  <si>
    <t>Монтаж, обслуживание, ремонт и наладка производственных сельскохозяйственных электроустановок, осветительных приборов, электроаппаратов и электрических машин</t>
  </si>
  <si>
    <t>МДК 01.01</t>
  </si>
  <si>
    <t>Технология обслуживания и ремонта производственных сельскохозяйственных электроустановок, осветительных приборов, электроаппаратов и электрических машин</t>
  </si>
  <si>
    <t>МДК 01.02</t>
  </si>
  <si>
    <t>Технология монтажа и наладки производственных сельскохозяйственных электроустановок, осветительных приборов, электроаппаратов и электрических машин</t>
  </si>
  <si>
    <t>ПМ 02</t>
  </si>
  <si>
    <t>Монтаж, обслуживание и ремонт силовых и осветительных проводов и кабелей</t>
  </si>
  <si>
    <t>МДК 02.01</t>
  </si>
  <si>
    <t>Технология монтажа силовых и осветительных проводов и кабелей</t>
  </si>
  <si>
    <t>МДК 02.02</t>
  </si>
  <si>
    <t>Технология обслуживания и ремонта силовых и осветительных проводов и кабелей</t>
  </si>
  <si>
    <t>УП. 02</t>
  </si>
  <si>
    <t>ПП. 02</t>
  </si>
  <si>
    <t>ПМ 03</t>
  </si>
  <si>
    <t>Обслуживание, ремонт и наладка устройств силовой электроники и пускозащитной аппаратуры</t>
  </si>
  <si>
    <t>МДК 03.01</t>
  </si>
  <si>
    <t>Технология обслуживания, ремонта и наладки пускозащитной аппаратуры и устройств силовой автоматики</t>
  </si>
  <si>
    <t>УП. 03</t>
  </si>
  <si>
    <t>ПП. 03</t>
  </si>
  <si>
    <t>Вариативная часть ОП</t>
  </si>
  <si>
    <t>Обязательная часть образовательной программы</t>
  </si>
  <si>
    <t>Учебный план
по профессии 35.01.15 Мастер по ремонту и обслуживанию электрооборудования в сельском хозяйстве</t>
  </si>
  <si>
    <t>Квалификации: Мастер по ремонту и обслуживанию электрооборудования.</t>
  </si>
  <si>
    <t>МДК.04.01</t>
  </si>
  <si>
    <t>ПРАКТИКА</t>
  </si>
  <si>
    <t>ПП.00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</si>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</sst>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0" xfId="0" applyFont="1" applyAlignment="1"/>
    <xf numFmtId="0" fontId="3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5"/>
  <sheetViews>
    <sheetView tabSelected="1" view="pageBreakPreview" topLeftCell="A31" zoomScaleSheetLayoutView="100" workbookViewId="0">
      <selection activeCell="B40" sqref="B40"/>
    </sheetView>
  </sheetViews>
  <sheetFormatPr defaultRowHeight="15.6" x14ac:dyDescent="0.3"/>
  <cols>
    <col min="1" max="1" width="11.5546875" style="4" customWidth="1"/>
    <col min="2" max="2" width="45.5546875" style="10" customWidth="1"/>
    <col min="3" max="3" width="13.21875" style="14" bestFit="1" customWidth="1"/>
    <col min="4" max="4" width="9.109375" style="14"/>
    <col min="5" max="7" width="9.33203125" style="14" bestFit="1" customWidth="1"/>
    <col min="8" max="16384" width="8.88671875" style="14"/>
  </cols>
  <sheetData>
    <row r="2" spans="1:7" ht="36" customHeight="1" x14ac:dyDescent="0.3">
      <c r="A2" s="39" t="s">
        <v>77</v>
      </c>
      <c r="B2" s="40"/>
      <c r="C2" s="40"/>
      <c r="D2" s="40"/>
      <c r="E2" s="40"/>
      <c r="F2" s="40"/>
      <c r="G2" s="40"/>
    </row>
    <row r="4" spans="1:7" x14ac:dyDescent="0.3">
      <c r="A4" s="41" t="s">
        <v>78</v>
      </c>
      <c r="B4" s="41"/>
      <c r="C4" s="41"/>
      <c r="D4" s="41"/>
      <c r="E4" s="41"/>
      <c r="F4" s="41"/>
      <c r="G4" s="41"/>
    </row>
    <row r="5" spans="1:7" x14ac:dyDescent="0.3">
      <c r="B5" s="10" t="s">
        <v>25</v>
      </c>
    </row>
    <row r="6" spans="1:7" x14ac:dyDescent="0.3">
      <c r="G6" s="6" t="s">
        <v>23</v>
      </c>
    </row>
    <row r="7" spans="1:7" x14ac:dyDescent="0.3">
      <c r="A7" s="41" t="s">
        <v>24</v>
      </c>
      <c r="B7" s="41"/>
      <c r="C7" s="41"/>
      <c r="D7" s="41"/>
      <c r="E7" s="41"/>
      <c r="F7" s="41"/>
      <c r="G7" s="41"/>
    </row>
    <row r="8" spans="1:7" ht="33" customHeight="1" x14ac:dyDescent="0.3">
      <c r="A8" s="42" t="s">
        <v>10</v>
      </c>
      <c r="B8" s="38" t="s">
        <v>11</v>
      </c>
      <c r="C8" s="38" t="s">
        <v>15</v>
      </c>
      <c r="D8" s="38" t="s">
        <v>31</v>
      </c>
      <c r="E8" s="38" t="s">
        <v>12</v>
      </c>
      <c r="F8" s="38"/>
      <c r="G8" s="38"/>
    </row>
    <row r="9" spans="1:7" x14ac:dyDescent="0.3">
      <c r="A9" s="42"/>
      <c r="B9" s="38"/>
      <c r="C9" s="38"/>
      <c r="D9" s="38"/>
      <c r="E9" s="7" t="s">
        <v>13</v>
      </c>
      <c r="F9" s="7" t="s">
        <v>26</v>
      </c>
      <c r="G9" s="7" t="s">
        <v>14</v>
      </c>
    </row>
    <row r="10" spans="1:7" ht="31.2" x14ac:dyDescent="0.3">
      <c r="A10" s="5"/>
      <c r="B10" s="1" t="s">
        <v>76</v>
      </c>
      <c r="C10" s="9">
        <f>SUM(C11,C18,C24)</f>
        <v>1664</v>
      </c>
      <c r="D10" s="9">
        <f>SUM(D11,D18,D24)</f>
        <v>242</v>
      </c>
      <c r="E10" s="9">
        <f>SUM(E11,E18,E24)</f>
        <v>1422</v>
      </c>
      <c r="F10" s="9">
        <f t="shared" ref="F10:G10" si="0">SUM(F11,F18,F24)</f>
        <v>336</v>
      </c>
      <c r="G10" s="9">
        <f t="shared" si="0"/>
        <v>510</v>
      </c>
    </row>
    <row r="11" spans="1:7" s="27" customFormat="1" x14ac:dyDescent="0.3">
      <c r="A11" s="11" t="s">
        <v>32</v>
      </c>
      <c r="B11" s="1" t="s">
        <v>33</v>
      </c>
      <c r="C11" s="9">
        <f>D11+E11</f>
        <v>276</v>
      </c>
      <c r="D11" s="9">
        <f>SUM(D12:D17)</f>
        <v>64</v>
      </c>
      <c r="E11" s="9">
        <f>SUM(E12:E17)</f>
        <v>212</v>
      </c>
      <c r="F11" s="9">
        <f t="shared" ref="F11:G11" si="1">SUM(F12:F17)</f>
        <v>78</v>
      </c>
      <c r="G11" s="9">
        <f t="shared" si="1"/>
        <v>134</v>
      </c>
    </row>
    <row r="12" spans="1:7" x14ac:dyDescent="0.3">
      <c r="A12" s="12" t="s">
        <v>34</v>
      </c>
      <c r="B12" s="13" t="s">
        <v>35</v>
      </c>
      <c r="C12" s="2">
        <f>D12+E12</f>
        <v>38</v>
      </c>
      <c r="D12" s="2">
        <v>6</v>
      </c>
      <c r="E12" s="2">
        <f>SUM(F12:G12)</f>
        <v>32</v>
      </c>
      <c r="F12" s="2">
        <v>20</v>
      </c>
      <c r="G12" s="2">
        <v>12</v>
      </c>
    </row>
    <row r="13" spans="1:7" ht="31.2" x14ac:dyDescent="0.3">
      <c r="A13" s="12" t="s">
        <v>36</v>
      </c>
      <c r="B13" s="13" t="s">
        <v>37</v>
      </c>
      <c r="C13" s="2">
        <f t="shared" ref="C13:C41" si="2">D13+E13</f>
        <v>38</v>
      </c>
      <c r="D13" s="2">
        <v>6</v>
      </c>
      <c r="E13" s="2">
        <f t="shared" ref="E13:E23" si="3">SUM(F13:G13)</f>
        <v>32</v>
      </c>
      <c r="F13" s="2">
        <v>4</v>
      </c>
      <c r="G13" s="2">
        <v>28</v>
      </c>
    </row>
    <row r="14" spans="1:7" x14ac:dyDescent="0.3">
      <c r="A14" s="12" t="s">
        <v>38</v>
      </c>
      <c r="B14" s="13" t="s">
        <v>39</v>
      </c>
      <c r="C14" s="2">
        <f t="shared" si="2"/>
        <v>48</v>
      </c>
      <c r="D14" s="2">
        <v>12</v>
      </c>
      <c r="E14" s="2">
        <f t="shared" si="3"/>
        <v>36</v>
      </c>
      <c r="F14" s="2">
        <v>20</v>
      </c>
      <c r="G14" s="2">
        <v>16</v>
      </c>
    </row>
    <row r="15" spans="1:7" x14ac:dyDescent="0.3">
      <c r="A15" s="12" t="s">
        <v>40</v>
      </c>
      <c r="B15" s="13" t="s">
        <v>41</v>
      </c>
      <c r="C15" s="2">
        <f t="shared" si="2"/>
        <v>72</v>
      </c>
      <c r="D15" s="2">
        <v>24</v>
      </c>
      <c r="E15" s="2">
        <f t="shared" si="3"/>
        <v>48</v>
      </c>
      <c r="F15" s="2">
        <v>2</v>
      </c>
      <c r="G15" s="2">
        <v>46</v>
      </c>
    </row>
    <row r="16" spans="1:7" x14ac:dyDescent="0.3">
      <c r="A16" s="12" t="s">
        <v>42</v>
      </c>
      <c r="B16" s="13" t="s">
        <v>43</v>
      </c>
      <c r="C16" s="2">
        <f t="shared" si="2"/>
        <v>38</v>
      </c>
      <c r="D16" s="2">
        <v>6</v>
      </c>
      <c r="E16" s="2">
        <f t="shared" si="3"/>
        <v>32</v>
      </c>
      <c r="F16" s="2">
        <v>16</v>
      </c>
      <c r="G16" s="2">
        <v>16</v>
      </c>
    </row>
    <row r="17" spans="1:7" x14ac:dyDescent="0.3">
      <c r="A17" s="12" t="s">
        <v>44</v>
      </c>
      <c r="B17" s="13" t="s">
        <v>45</v>
      </c>
      <c r="C17" s="2">
        <f t="shared" si="2"/>
        <v>42</v>
      </c>
      <c r="D17" s="2">
        <v>10</v>
      </c>
      <c r="E17" s="2">
        <f t="shared" si="3"/>
        <v>32</v>
      </c>
      <c r="F17" s="2">
        <v>16</v>
      </c>
      <c r="G17" s="2">
        <v>16</v>
      </c>
    </row>
    <row r="18" spans="1:7" s="27" customFormat="1" x14ac:dyDescent="0.3">
      <c r="A18" s="11" t="s">
        <v>0</v>
      </c>
      <c r="B18" s="1" t="s">
        <v>46</v>
      </c>
      <c r="C18" s="9">
        <f t="shared" si="2"/>
        <v>194</v>
      </c>
      <c r="D18" s="9">
        <f>SUM(D19:D23)</f>
        <v>30</v>
      </c>
      <c r="E18" s="9">
        <f>SUM(E19:E23)</f>
        <v>164</v>
      </c>
      <c r="F18" s="9">
        <f t="shared" ref="F18:G18" si="4">SUM(F19:F23)</f>
        <v>76</v>
      </c>
      <c r="G18" s="9">
        <f t="shared" si="4"/>
        <v>88</v>
      </c>
    </row>
    <row r="19" spans="1:7" x14ac:dyDescent="0.3">
      <c r="A19" s="12" t="s">
        <v>1</v>
      </c>
      <c r="B19" s="13" t="s">
        <v>47</v>
      </c>
      <c r="C19" s="2">
        <f t="shared" si="2"/>
        <v>36</v>
      </c>
      <c r="D19" s="2">
        <v>4</v>
      </c>
      <c r="E19" s="2">
        <f t="shared" si="3"/>
        <v>32</v>
      </c>
      <c r="F19" s="2">
        <v>2</v>
      </c>
      <c r="G19" s="2">
        <v>30</v>
      </c>
    </row>
    <row r="20" spans="1:7" ht="15.6" customHeight="1" x14ac:dyDescent="0.3">
      <c r="A20" s="12" t="s">
        <v>48</v>
      </c>
      <c r="B20" s="13" t="s">
        <v>49</v>
      </c>
      <c r="C20" s="2">
        <f t="shared" si="2"/>
        <v>36</v>
      </c>
      <c r="D20" s="2">
        <v>4</v>
      </c>
      <c r="E20" s="2">
        <f t="shared" si="3"/>
        <v>32</v>
      </c>
      <c r="F20" s="2">
        <v>14</v>
      </c>
      <c r="G20" s="2">
        <v>18</v>
      </c>
    </row>
    <row r="21" spans="1:7" x14ac:dyDescent="0.3">
      <c r="A21" s="12" t="s">
        <v>2</v>
      </c>
      <c r="B21" s="13" t="s">
        <v>50</v>
      </c>
      <c r="C21" s="2">
        <f t="shared" si="2"/>
        <v>38</v>
      </c>
      <c r="D21" s="2">
        <v>4</v>
      </c>
      <c r="E21" s="2">
        <f t="shared" si="3"/>
        <v>34</v>
      </c>
      <c r="F21" s="2">
        <v>22</v>
      </c>
      <c r="G21" s="2">
        <v>12</v>
      </c>
    </row>
    <row r="22" spans="1:7" ht="31.2" x14ac:dyDescent="0.3">
      <c r="A22" s="12" t="s">
        <v>51</v>
      </c>
      <c r="B22" s="13" t="s">
        <v>52</v>
      </c>
      <c r="C22" s="2">
        <f t="shared" si="2"/>
        <v>40</v>
      </c>
      <c r="D22" s="2">
        <v>6</v>
      </c>
      <c r="E22" s="2">
        <f t="shared" si="3"/>
        <v>34</v>
      </c>
      <c r="F22" s="2">
        <v>22</v>
      </c>
      <c r="G22" s="2">
        <v>12</v>
      </c>
    </row>
    <row r="23" spans="1:7" ht="15" customHeight="1" x14ac:dyDescent="0.3">
      <c r="A23" s="12" t="s">
        <v>53</v>
      </c>
      <c r="B23" s="13" t="s">
        <v>54</v>
      </c>
      <c r="C23" s="2">
        <f t="shared" si="2"/>
        <v>44</v>
      </c>
      <c r="D23" s="2">
        <v>12</v>
      </c>
      <c r="E23" s="2">
        <f t="shared" si="3"/>
        <v>32</v>
      </c>
      <c r="F23" s="2">
        <v>16</v>
      </c>
      <c r="G23" s="2">
        <v>16</v>
      </c>
    </row>
    <row r="24" spans="1:7" s="27" customFormat="1" x14ac:dyDescent="0.3">
      <c r="A24" s="11" t="s">
        <v>3</v>
      </c>
      <c r="B24" s="1" t="s">
        <v>55</v>
      </c>
      <c r="C24" s="9">
        <f t="shared" si="2"/>
        <v>1194</v>
      </c>
      <c r="D24" s="9">
        <f>SUM(D25,D30,D35,D40)</f>
        <v>148</v>
      </c>
      <c r="E24" s="9">
        <f>SUM(E25,E30,E35,E40)</f>
        <v>1046</v>
      </c>
      <c r="F24" s="9">
        <f t="shared" ref="F24:G24" si="5">SUM(F25,F30,F35,F39)</f>
        <v>182</v>
      </c>
      <c r="G24" s="9">
        <f t="shared" si="5"/>
        <v>288</v>
      </c>
    </row>
    <row r="25" spans="1:7" s="27" customFormat="1" ht="78" x14ac:dyDescent="0.3">
      <c r="A25" s="11" t="s">
        <v>27</v>
      </c>
      <c r="B25" s="1" t="s">
        <v>56</v>
      </c>
      <c r="C25" s="9">
        <f t="shared" si="2"/>
        <v>276</v>
      </c>
      <c r="D25" s="9">
        <f>SUM(D26:D29)</f>
        <v>24</v>
      </c>
      <c r="E25" s="9">
        <f>SUM(E26:E29)</f>
        <v>252</v>
      </c>
      <c r="F25" s="9">
        <f t="shared" ref="F25:G25" si="6">SUM(F26:F29)</f>
        <v>16</v>
      </c>
      <c r="G25" s="9">
        <f t="shared" si="6"/>
        <v>56</v>
      </c>
    </row>
    <row r="26" spans="1:7" ht="62.4" x14ac:dyDescent="0.3">
      <c r="A26" s="12" t="s">
        <v>57</v>
      </c>
      <c r="B26" s="13" t="s">
        <v>58</v>
      </c>
      <c r="C26" s="2">
        <f t="shared" si="2"/>
        <v>48</v>
      </c>
      <c r="D26" s="2">
        <v>12</v>
      </c>
      <c r="E26" s="2">
        <f t="shared" ref="E26:E27" si="7">SUM(F26:G26)</f>
        <v>36</v>
      </c>
      <c r="F26" s="2">
        <v>8</v>
      </c>
      <c r="G26" s="2">
        <v>28</v>
      </c>
    </row>
    <row r="27" spans="1:7" ht="62.4" x14ac:dyDescent="0.3">
      <c r="A27" s="12" t="s">
        <v>59</v>
      </c>
      <c r="B27" s="13" t="s">
        <v>60</v>
      </c>
      <c r="C27" s="2">
        <f t="shared" si="2"/>
        <v>48</v>
      </c>
      <c r="D27" s="2">
        <v>12</v>
      </c>
      <c r="E27" s="2">
        <f t="shared" si="7"/>
        <v>36</v>
      </c>
      <c r="F27" s="2">
        <v>8</v>
      </c>
      <c r="G27" s="2">
        <v>28</v>
      </c>
    </row>
    <row r="28" spans="1:7" x14ac:dyDescent="0.3">
      <c r="A28" s="12" t="s">
        <v>4</v>
      </c>
      <c r="B28" s="13" t="s">
        <v>5</v>
      </c>
      <c r="C28" s="2">
        <f t="shared" si="2"/>
        <v>72</v>
      </c>
      <c r="D28" s="2"/>
      <c r="E28" s="2">
        <v>72</v>
      </c>
      <c r="F28" s="2"/>
      <c r="G28" s="2"/>
    </row>
    <row r="29" spans="1:7" x14ac:dyDescent="0.3">
      <c r="A29" s="12" t="s">
        <v>6</v>
      </c>
      <c r="B29" s="13" t="s">
        <v>7</v>
      </c>
      <c r="C29" s="2">
        <f t="shared" si="2"/>
        <v>108</v>
      </c>
      <c r="D29" s="2"/>
      <c r="E29" s="2">
        <v>108</v>
      </c>
      <c r="F29" s="2"/>
      <c r="G29" s="2"/>
    </row>
    <row r="30" spans="1:7" s="27" customFormat="1" ht="31.2" x14ac:dyDescent="0.3">
      <c r="A30" s="11" t="s">
        <v>61</v>
      </c>
      <c r="B30" s="1" t="s">
        <v>62</v>
      </c>
      <c r="C30" s="9">
        <f t="shared" si="2"/>
        <v>292</v>
      </c>
      <c r="D30" s="9">
        <f>SUM(D31:D34)</f>
        <v>24</v>
      </c>
      <c r="E30" s="9">
        <f>SUM(E31:E34)</f>
        <v>268</v>
      </c>
      <c r="F30" s="9">
        <f t="shared" ref="F30:G30" si="8">SUM(F31:F34)</f>
        <v>32</v>
      </c>
      <c r="G30" s="9">
        <f t="shared" si="8"/>
        <v>56</v>
      </c>
    </row>
    <row r="31" spans="1:7" ht="31.2" x14ac:dyDescent="0.3">
      <c r="A31" s="12" t="s">
        <v>63</v>
      </c>
      <c r="B31" s="13" t="s">
        <v>64</v>
      </c>
      <c r="C31" s="2">
        <f t="shared" si="2"/>
        <v>64</v>
      </c>
      <c r="D31" s="2">
        <v>12</v>
      </c>
      <c r="E31" s="2">
        <f t="shared" ref="E31:E32" si="9">SUM(F31:G31)</f>
        <v>52</v>
      </c>
      <c r="F31" s="2">
        <v>24</v>
      </c>
      <c r="G31" s="2">
        <v>28</v>
      </c>
    </row>
    <row r="32" spans="1:7" ht="31.2" x14ac:dyDescent="0.3">
      <c r="A32" s="12" t="s">
        <v>65</v>
      </c>
      <c r="B32" s="13" t="s">
        <v>66</v>
      </c>
      <c r="C32" s="2">
        <f t="shared" si="2"/>
        <v>48</v>
      </c>
      <c r="D32" s="2">
        <v>12</v>
      </c>
      <c r="E32" s="2">
        <f t="shared" si="9"/>
        <v>36</v>
      </c>
      <c r="F32" s="2">
        <v>8</v>
      </c>
      <c r="G32" s="2">
        <v>28</v>
      </c>
    </row>
    <row r="33" spans="1:7" x14ac:dyDescent="0.3">
      <c r="A33" s="12" t="s">
        <v>67</v>
      </c>
      <c r="B33" s="13" t="s">
        <v>5</v>
      </c>
      <c r="C33" s="2">
        <f t="shared" si="2"/>
        <v>72</v>
      </c>
      <c r="D33" s="9"/>
      <c r="E33" s="2">
        <v>72</v>
      </c>
      <c r="F33" s="9"/>
      <c r="G33" s="9"/>
    </row>
    <row r="34" spans="1:7" x14ac:dyDescent="0.3">
      <c r="A34" s="12" t="s">
        <v>68</v>
      </c>
      <c r="B34" s="13" t="s">
        <v>7</v>
      </c>
      <c r="C34" s="2">
        <f t="shared" si="2"/>
        <v>108</v>
      </c>
      <c r="D34" s="9"/>
      <c r="E34" s="2">
        <v>108</v>
      </c>
      <c r="F34" s="9"/>
      <c r="G34" s="9"/>
    </row>
    <row r="35" spans="1:7" ht="46.8" x14ac:dyDescent="0.3">
      <c r="A35" s="11" t="s">
        <v>69</v>
      </c>
      <c r="B35" s="1" t="s">
        <v>70</v>
      </c>
      <c r="C35" s="9">
        <f t="shared" si="2"/>
        <v>226</v>
      </c>
      <c r="D35" s="9">
        <v>12</v>
      </c>
      <c r="E35" s="9">
        <f>SUM(E36:E38)</f>
        <v>214</v>
      </c>
      <c r="F35" s="9">
        <f t="shared" ref="F35:G35" si="10">SUM(F36:F38)</f>
        <v>6</v>
      </c>
      <c r="G35" s="9">
        <f t="shared" si="10"/>
        <v>136</v>
      </c>
    </row>
    <row r="36" spans="1:7" ht="46.8" x14ac:dyDescent="0.3">
      <c r="A36" s="12" t="s">
        <v>71</v>
      </c>
      <c r="B36" s="13" t="s">
        <v>72</v>
      </c>
      <c r="C36" s="2">
        <f t="shared" si="2"/>
        <v>46</v>
      </c>
      <c r="D36" s="2">
        <v>12</v>
      </c>
      <c r="E36" s="2">
        <v>34</v>
      </c>
      <c r="F36" s="2">
        <v>6</v>
      </c>
      <c r="G36" s="2">
        <v>28</v>
      </c>
    </row>
    <row r="37" spans="1:7" x14ac:dyDescent="0.3">
      <c r="A37" s="12" t="s">
        <v>73</v>
      </c>
      <c r="B37" s="13" t="s">
        <v>5</v>
      </c>
      <c r="C37" s="2">
        <f t="shared" si="2"/>
        <v>72</v>
      </c>
      <c r="D37" s="2"/>
      <c r="E37" s="2">
        <v>72</v>
      </c>
      <c r="F37" s="2"/>
      <c r="G37" s="2"/>
    </row>
    <row r="38" spans="1:7" x14ac:dyDescent="0.3">
      <c r="A38" s="12" t="s">
        <v>74</v>
      </c>
      <c r="B38" s="13" t="s">
        <v>7</v>
      </c>
      <c r="C38" s="2">
        <f t="shared" si="2"/>
        <v>108</v>
      </c>
      <c r="D38" s="2"/>
      <c r="E38" s="2">
        <v>108</v>
      </c>
      <c r="F38" s="2"/>
      <c r="G38" s="2">
        <v>108</v>
      </c>
    </row>
    <row r="39" spans="1:7" s="30" customFormat="1" ht="16.2" x14ac:dyDescent="0.35">
      <c r="A39" s="28"/>
      <c r="B39" s="29" t="s">
        <v>75</v>
      </c>
      <c r="C39" s="2">
        <f t="shared" si="2"/>
        <v>624</v>
      </c>
      <c r="D39" s="33">
        <v>312</v>
      </c>
      <c r="E39" s="33">
        <v>312</v>
      </c>
      <c r="F39" s="33">
        <v>128</v>
      </c>
      <c r="G39" s="33">
        <v>40</v>
      </c>
    </row>
    <row r="40" spans="1:7" s="24" customFormat="1" x14ac:dyDescent="0.3">
      <c r="A40" s="25" t="s">
        <v>28</v>
      </c>
      <c r="B40" s="25" t="s">
        <v>29</v>
      </c>
      <c r="C40" s="2">
        <f t="shared" si="2"/>
        <v>400</v>
      </c>
      <c r="D40" s="33">
        <f>SUM(D41:D43)</f>
        <v>88</v>
      </c>
      <c r="E40" s="33">
        <f>SUM(E41:E43)</f>
        <v>312</v>
      </c>
      <c r="F40" s="33">
        <f t="shared" ref="F40:G40" si="11">SUM(F41:F43)</f>
        <v>128</v>
      </c>
      <c r="G40" s="33">
        <f t="shared" si="11"/>
        <v>40</v>
      </c>
    </row>
    <row r="41" spans="1:7" s="24" customFormat="1" ht="27.6" x14ac:dyDescent="0.3">
      <c r="A41" s="26" t="s">
        <v>79</v>
      </c>
      <c r="B41" s="26" t="s">
        <v>30</v>
      </c>
      <c r="C41" s="2">
        <f t="shared" si="2"/>
        <v>256</v>
      </c>
      <c r="D41" s="22">
        <v>88</v>
      </c>
      <c r="E41" s="34">
        <f t="shared" ref="E41" si="12">SUM(F41:G41)</f>
        <v>168</v>
      </c>
      <c r="F41" s="34">
        <v>128</v>
      </c>
      <c r="G41" s="35">
        <v>40</v>
      </c>
    </row>
    <row r="42" spans="1:7" s="24" customFormat="1" ht="16.2" x14ac:dyDescent="0.35">
      <c r="A42" s="26" t="s">
        <v>8</v>
      </c>
      <c r="B42" s="26" t="s">
        <v>5</v>
      </c>
      <c r="C42" s="22"/>
      <c r="D42" s="23"/>
      <c r="E42" s="33">
        <v>72</v>
      </c>
      <c r="F42" s="34"/>
      <c r="G42" s="35"/>
    </row>
    <row r="43" spans="1:7" s="24" customFormat="1" ht="16.2" x14ac:dyDescent="0.35">
      <c r="A43" s="26" t="s">
        <v>9</v>
      </c>
      <c r="B43" s="26" t="s">
        <v>7</v>
      </c>
      <c r="C43" s="22"/>
      <c r="D43" s="23"/>
      <c r="E43" s="33">
        <v>72</v>
      </c>
      <c r="F43" s="34"/>
      <c r="G43" s="35"/>
    </row>
    <row r="44" spans="1:7" s="27" customFormat="1" x14ac:dyDescent="0.3">
      <c r="A44" s="21"/>
      <c r="B44" s="21" t="s">
        <v>80</v>
      </c>
      <c r="C44" s="9"/>
      <c r="D44" s="9"/>
      <c r="E44" s="36">
        <f>SUM(E45:E46)</f>
        <v>684</v>
      </c>
      <c r="F44" s="36"/>
      <c r="G44" s="37"/>
    </row>
    <row r="45" spans="1:7" x14ac:dyDescent="0.3">
      <c r="A45" s="5" t="s">
        <v>19</v>
      </c>
      <c r="B45" s="3" t="s">
        <v>5</v>
      </c>
      <c r="C45" s="2"/>
      <c r="D45" s="9"/>
      <c r="E45" s="9">
        <f>SUM(E28,E33,E37,E42)</f>
        <v>288</v>
      </c>
      <c r="F45" s="9"/>
      <c r="G45" s="9"/>
    </row>
    <row r="46" spans="1:7" x14ac:dyDescent="0.3">
      <c r="A46" s="5" t="s">
        <v>81</v>
      </c>
      <c r="B46" s="3" t="s">
        <v>7</v>
      </c>
      <c r="C46" s="2"/>
      <c r="D46" s="9"/>
      <c r="E46" s="9">
        <f>SUM(E29,E34,E38,E43)</f>
        <v>396</v>
      </c>
      <c r="F46" s="9"/>
      <c r="G46" s="9"/>
    </row>
    <row r="47" spans="1:7" x14ac:dyDescent="0.3">
      <c r="A47" s="5" t="s">
        <v>20</v>
      </c>
      <c r="B47" s="3" t="s">
        <v>16</v>
      </c>
      <c r="C47" s="2"/>
      <c r="D47" s="9"/>
      <c r="E47" s="9">
        <v>18</v>
      </c>
      <c r="F47" s="9"/>
      <c r="G47" s="9"/>
    </row>
    <row r="48" spans="1:7" x14ac:dyDescent="0.3">
      <c r="A48" s="5" t="s">
        <v>21</v>
      </c>
      <c r="B48" s="3" t="s">
        <v>17</v>
      </c>
      <c r="C48" s="2"/>
      <c r="D48" s="9"/>
      <c r="E48" s="9">
        <v>36</v>
      </c>
      <c r="F48" s="9"/>
      <c r="G48" s="9"/>
    </row>
    <row r="49" spans="1:7" x14ac:dyDescent="0.3">
      <c r="A49" s="5"/>
      <c r="B49" s="3" t="s">
        <v>18</v>
      </c>
      <c r="C49" s="2"/>
      <c r="D49" s="9"/>
      <c r="E49" s="9">
        <f>SUM(E10,E47,E48)</f>
        <v>1476</v>
      </c>
      <c r="F49" s="9"/>
      <c r="G49" s="9"/>
    </row>
    <row r="51" spans="1:7" x14ac:dyDescent="0.3">
      <c r="B51" s="10" t="s">
        <v>22</v>
      </c>
    </row>
    <row r="52" spans="1:7" ht="27.6" x14ac:dyDescent="0.3">
      <c r="A52" s="17" t="s">
        <v>79</v>
      </c>
      <c r="B52" s="17" t="s">
        <v>30</v>
      </c>
      <c r="C52" s="32"/>
      <c r="D52" s="9"/>
      <c r="E52" s="20">
        <v>168</v>
      </c>
      <c r="F52" s="15"/>
    </row>
    <row r="53" spans="1:7" x14ac:dyDescent="0.3">
      <c r="A53" s="18" t="s">
        <v>8</v>
      </c>
      <c r="B53" s="31" t="s">
        <v>5</v>
      </c>
      <c r="C53" s="32"/>
      <c r="D53" s="9"/>
      <c r="E53" s="19">
        <v>72</v>
      </c>
      <c r="F53" s="15"/>
    </row>
    <row r="54" spans="1:7" x14ac:dyDescent="0.3">
      <c r="A54" s="18" t="s">
        <v>9</v>
      </c>
      <c r="B54" s="17" t="s">
        <v>7</v>
      </c>
      <c r="C54" s="32"/>
      <c r="D54" s="9"/>
      <c r="E54" s="19">
        <v>72</v>
      </c>
      <c r="F54" s="15"/>
    </row>
    <row r="55" spans="1:7" x14ac:dyDescent="0.3">
      <c r="A55" s="16"/>
      <c r="B55" s="8" t="s">
        <v>82</v>
      </c>
      <c r="C55" s="2"/>
      <c r="D55" s="2"/>
      <c r="E55" s="2">
        <f>SUM(E52:E54)</f>
        <v>312</v>
      </c>
      <c r="F55" s="15"/>
    </row>
  </sheetData>
  <mergeCells count="8">
    <mergeCell ref="E8:G8"/>
    <mergeCell ref="A2:G2"/>
    <mergeCell ref="A7:G7"/>
    <mergeCell ref="A8:A9"/>
    <mergeCell ref="B8:B9"/>
    <mergeCell ref="C8:C9"/>
    <mergeCell ref="D8:D9"/>
    <mergeCell ref="A4:G4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2024-01-11T09:42:26Z</dcterms:modified>
</cp:coreProperties>
</file>